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вода" sheetId="2" r:id="rId1"/>
  </sheets>
  <calcPr calcId="125725"/>
</workbook>
</file>

<file path=xl/calcChain.xml><?xml version="1.0" encoding="utf-8"?>
<calcChain xmlns="http://schemas.openxmlformats.org/spreadsheetml/2006/main">
  <c r="C4" i="2"/>
  <c r="B15"/>
  <c r="B20" s="1"/>
  <c r="B19"/>
  <c r="C18"/>
  <c r="C17"/>
  <c r="C19" s="1"/>
  <c r="C14"/>
  <c r="C13"/>
  <c r="C12"/>
  <c r="C11"/>
  <c r="C10"/>
  <c r="C9"/>
  <c r="C8"/>
  <c r="C15" s="1"/>
  <c r="C7"/>
  <c r="C20" l="1"/>
</calcChain>
</file>

<file path=xl/sharedStrings.xml><?xml version="1.0" encoding="utf-8"?>
<sst xmlns="http://schemas.openxmlformats.org/spreadsheetml/2006/main" count="19" uniqueCount="18">
  <si>
    <t xml:space="preserve">Итого </t>
  </si>
  <si>
    <t>протяженность, м</t>
  </si>
  <si>
    <t>диаметр, мм</t>
  </si>
  <si>
    <t>протяженность, км</t>
  </si>
  <si>
    <t>стальные трубы</t>
  </si>
  <si>
    <t>полипропиленовые</t>
  </si>
  <si>
    <t>Всего</t>
  </si>
  <si>
    <t>Распределительная сеть, м</t>
  </si>
  <si>
    <t>Уличная водопроводная сеть, км</t>
  </si>
  <si>
    <t>Внутриквартальная и внутридворовая сеть, км</t>
  </si>
  <si>
    <t>Количество вводов, шт</t>
  </si>
  <si>
    <t>Количество смотровых колодцев, шт</t>
  </si>
  <si>
    <t>Количество пожарных гидрантов, шт</t>
  </si>
  <si>
    <t>Количество водоразборных колонок, шт</t>
  </si>
  <si>
    <t>Количество скважин для подземной добычи питьевой воды, шт</t>
  </si>
  <si>
    <t>Количество подкачивающих насосных станций, шт</t>
  </si>
  <si>
    <t xml:space="preserve">Общие сведения </t>
  </si>
  <si>
    <t>Протяженность водопроводых сетей (одиночное протяжение)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</si>
</sst>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2" fontId="2" fillId="0" borderId="1" xfId="0" applyNumberFormat="1" applyFont="1" applyBorder="1"/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1"/>
  <sheetViews>
    <sheetView tabSelected="1" view="pageBreakPreview" zoomScale="90" zoomScaleNormal="100" zoomScaleSheetLayoutView="90" workbookViewId="0">
      <selection activeCell="A4" sqref="A4:XFD4"/>
    </sheetView>
  </sheetViews>
  <sheetFormatPr defaultRowHeight="15.75"/>
  <cols>
    <col min="1" max="1" width="27.28515625" style="2" customWidth="1"/>
    <col min="2" max="3" width="27.7109375" style="2" customWidth="1"/>
    <col min="4" max="16384" width="9.140625" style="2"/>
  </cols>
  <sheetData>
    <row r="1" spans="1:3">
      <c r="A1" s="15" t="s">
        <v>16</v>
      </c>
      <c r="B1" s="15"/>
      <c r="C1" s="15"/>
    </row>
    <row r="2" spans="1:3" ht="36.75" customHeight="1">
      <c r="A2" s="16" t="s">
        <v>17</v>
      </c>
      <c r="B2" s="16"/>
      <c r="C2" s="16"/>
    </row>
    <row r="3" spans="1:3">
      <c r="A3" s="1"/>
    </row>
    <row r="4" spans="1:3">
      <c r="A4" s="11" t="s">
        <v>7</v>
      </c>
      <c r="B4" s="4"/>
      <c r="C4" s="9">
        <f>B20</f>
        <v>41970</v>
      </c>
    </row>
    <row r="5" spans="1:3" ht="24" customHeight="1">
      <c r="A5" s="5" t="s">
        <v>2</v>
      </c>
      <c r="B5" s="5" t="s">
        <v>1</v>
      </c>
      <c r="C5" s="5" t="s">
        <v>3</v>
      </c>
    </row>
    <row r="6" spans="1:3" ht="18" customHeight="1">
      <c r="A6" s="5" t="s">
        <v>4</v>
      </c>
      <c r="B6" s="5"/>
      <c r="C6" s="5"/>
    </row>
    <row r="7" spans="1:3">
      <c r="A7" s="6">
        <v>219</v>
      </c>
      <c r="B7" s="6">
        <v>9400</v>
      </c>
      <c r="C7" s="6">
        <f>B7/1000</f>
        <v>9.4</v>
      </c>
    </row>
    <row r="8" spans="1:3">
      <c r="A8" s="6">
        <v>159</v>
      </c>
      <c r="B8" s="6">
        <v>4678</v>
      </c>
      <c r="C8" s="6">
        <f t="shared" ref="C8:C10" si="0">B8/1000</f>
        <v>4.6779999999999999</v>
      </c>
    </row>
    <row r="9" spans="1:3">
      <c r="A9" s="6">
        <v>114</v>
      </c>
      <c r="B9" s="6">
        <v>3000</v>
      </c>
      <c r="C9" s="6">
        <f t="shared" si="0"/>
        <v>3</v>
      </c>
    </row>
    <row r="10" spans="1:3">
      <c r="A10" s="6">
        <v>100</v>
      </c>
      <c r="B10" s="6">
        <v>10770</v>
      </c>
      <c r="C10" s="6">
        <f t="shared" si="0"/>
        <v>10.77</v>
      </c>
    </row>
    <row r="11" spans="1:3">
      <c r="A11" s="6">
        <v>89</v>
      </c>
      <c r="B11" s="6">
        <v>3952</v>
      </c>
      <c r="C11" s="6">
        <f>B11/1000</f>
        <v>3.952</v>
      </c>
    </row>
    <row r="12" spans="1:3">
      <c r="A12" s="6">
        <v>76</v>
      </c>
      <c r="B12" s="6">
        <v>2600</v>
      </c>
      <c r="C12" s="6">
        <f t="shared" ref="C12:C14" si="1">B12/1000</f>
        <v>2.6</v>
      </c>
    </row>
    <row r="13" spans="1:3">
      <c r="A13" s="6">
        <v>57</v>
      </c>
      <c r="B13" s="6">
        <v>5720</v>
      </c>
      <c r="C13" s="6">
        <f t="shared" si="1"/>
        <v>5.72</v>
      </c>
    </row>
    <row r="14" spans="1:3">
      <c r="A14" s="6">
        <v>32</v>
      </c>
      <c r="B14" s="6">
        <v>120</v>
      </c>
      <c r="C14" s="6">
        <f t="shared" si="1"/>
        <v>0.12</v>
      </c>
    </row>
    <row r="15" spans="1:3">
      <c r="A15" s="7" t="s">
        <v>0</v>
      </c>
      <c r="B15" s="7">
        <f>SUM(B7:B14)</f>
        <v>40240</v>
      </c>
      <c r="C15" s="7">
        <f>SUM(C7:C14)</f>
        <v>40.239999999999995</v>
      </c>
    </row>
    <row r="16" spans="1:3" ht="18" customHeight="1">
      <c r="A16" s="5" t="s">
        <v>5</v>
      </c>
      <c r="B16" s="5"/>
      <c r="C16" s="5"/>
    </row>
    <row r="17" spans="1:3" ht="15.75" customHeight="1">
      <c r="A17" s="6">
        <v>219</v>
      </c>
      <c r="B17" s="6">
        <v>850</v>
      </c>
      <c r="C17" s="6">
        <f>B17/1000</f>
        <v>0.85</v>
      </c>
    </row>
    <row r="18" spans="1:3">
      <c r="A18" s="6">
        <v>159</v>
      </c>
      <c r="B18" s="6">
        <v>880</v>
      </c>
      <c r="C18" s="6">
        <f t="shared" ref="C18" si="2">B18/1000</f>
        <v>0.88</v>
      </c>
    </row>
    <row r="19" spans="1:3">
      <c r="A19" s="7" t="s">
        <v>0</v>
      </c>
      <c r="B19" s="7">
        <f>SUM(B17:B18)</f>
        <v>1730</v>
      </c>
      <c r="C19" s="7">
        <f>SUM(C17:C18)</f>
        <v>1.73</v>
      </c>
    </row>
    <row r="20" spans="1:3" s="3" customFormat="1" ht="28.5" customHeight="1">
      <c r="A20" s="8" t="s">
        <v>6</v>
      </c>
      <c r="B20" s="8">
        <f>B15+B19</f>
        <v>41970</v>
      </c>
      <c r="C20" s="8">
        <f>C15+C19</f>
        <v>41.969999999999992</v>
      </c>
    </row>
    <row r="23" spans="1:3">
      <c r="A23" s="12" t="s">
        <v>8</v>
      </c>
      <c r="B23" s="12"/>
      <c r="C23" s="10">
        <v>25.97</v>
      </c>
    </row>
    <row r="24" spans="1:3">
      <c r="A24" s="12" t="s">
        <v>9</v>
      </c>
      <c r="B24" s="12"/>
      <c r="C24" s="10">
        <v>16</v>
      </c>
    </row>
    <row r="26" spans="1:3">
      <c r="A26" s="12" t="s">
        <v>10</v>
      </c>
      <c r="B26" s="12"/>
      <c r="C26" s="6">
        <v>250</v>
      </c>
    </row>
    <row r="27" spans="1:3">
      <c r="A27" s="12" t="s">
        <v>11</v>
      </c>
      <c r="B27" s="12"/>
      <c r="C27" s="6">
        <v>179</v>
      </c>
    </row>
    <row r="28" spans="1:3">
      <c r="A28" s="12" t="s">
        <v>12</v>
      </c>
      <c r="B28" s="12"/>
      <c r="C28" s="6">
        <v>56</v>
      </c>
    </row>
    <row r="29" spans="1:3">
      <c r="A29" s="12" t="s">
        <v>13</v>
      </c>
      <c r="B29" s="12"/>
      <c r="C29" s="6">
        <v>19</v>
      </c>
    </row>
    <row r="30" spans="1:3" ht="30" customHeight="1">
      <c r="A30" s="13" t="s">
        <v>14</v>
      </c>
      <c r="B30" s="14"/>
      <c r="C30" s="6">
        <v>4</v>
      </c>
    </row>
    <row r="31" spans="1:3" ht="27" customHeight="1">
      <c r="A31" s="12" t="s">
        <v>15</v>
      </c>
      <c r="B31" s="12"/>
      <c r="C31" s="6">
        <v>1</v>
      </c>
    </row>
  </sheetData>
  <mergeCells count="10">
    <mergeCell ref="A28:B28"/>
    <mergeCell ref="A29:B29"/>
    <mergeCell ref="A30:B30"/>
    <mergeCell ref="A31:B31"/>
    <mergeCell ref="A1:C1"/>
    <mergeCell ref="A2:C2"/>
    <mergeCell ref="A23:B23"/>
    <mergeCell ref="A24:B24"/>
    <mergeCell ref="A26:B26"/>
    <mergeCell ref="A27:B27"/>
  </mergeCells>
  <pageMargins left="0.70866141732283472" right="0.31496062992125984" top="0.35433070866141736" bottom="0.35433070866141736" header="0" footer="0"/>
  <pageSetup paperSize="9" scale="11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вода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2018-05-21T03:56:37Z</dcterms:modified>
</cp:coreProperties>
</file>